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<sst xmlns="http://schemas.openxmlformats.org/spreadsheetml/2006/main" count="46" uniqueCount="43">
  <si>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</si>
  <si>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</si>
  <si>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</si>
  <si>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</si>
  <si>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</si>
  <si>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</si>
  <si>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</si>
  <si>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</si>
  <si>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</si>
  <si>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</si>
  <si>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</si>
  <si>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</si>
  <si>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</si>
  <si>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</si>
  <si>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</si>
  <si>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</si>
  <si>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</si>
  <si>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</si>
  <si>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</si>
  <si>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</si>
  <si>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</si>
  <si>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</si>
  <si>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</si>
  <si>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</si>
  <si>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</si>
  <si>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</si>
  <si>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</si>
  <si>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</si>
  <si>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</si>
  <si>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</si>
  <si>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</si>
  <si>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</si>
  <si>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</si>
  <si>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</si>
  <si>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</si>
  <si>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</si>
  <si>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</si>
  <si>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</si>
  <si>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</si>
  <si>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</si>
  <si>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SETIEMBRE 2018 (Soles por Galón)</t>
  </si>
  <si>
    <t>(1) Promedio de los Precios vigentes en el mes de Setiembre de 2018</t>
  </si>
  <si>
    <t>(*)   Fuente: INEI = Precios a setiembre de 2018</t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</si>
</sst>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\ _P_t_s_-;\-* #,##0\ _P_t_s_-;_-* &quot;-&quot;\ _P_t_s_-;_-@_-"/>
    <numFmt numFmtId="171" formatCode="_ * #,##0.00_ ;_ * \-#,##0.00_ ;_ * &quot;-&quot;_ ;_ @_ "/>
    <numFmt numFmtId="172" formatCode="_-* #,##0.00\ _P_t_s_-;\-* #,##0.00\ _P_t_s_-;_-* &quot;-&quot;\ _P_t_s_-;_-@_-"/>
    <numFmt numFmtId="173" formatCode="0.0%"/>
    <numFmt numFmtId="174" formatCode="_-* #,##0.0000\ _P_t_s_-;\-* #,##0.0000\ _P_t_s_-;_-* &quot;-&quot;\ _P_t_s_-;_-@_-"/>
    <numFmt numFmtId="175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7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71" fontId="7" fillId="0" borderId="29" xfId="86" applyNumberFormat="1" applyFont="1" applyFill="1" applyBorder="1" applyAlignment="1">
      <alignment horizontal="center" vertical="center"/>
    </xf>
    <xf numFmtId="171" fontId="7" fillId="0" borderId="29" xfId="86" applyNumberFormat="1" applyFont="1" applyFill="1" applyBorder="1" applyAlignment="1">
      <alignment horizontal="center"/>
    </xf>
    <xf numFmtId="172" fontId="6" fillId="0" borderId="0" xfId="86" applyNumberFormat="1" applyFont="1" applyFill="1" applyBorder="1" applyAlignment="1">
      <alignment/>
    </xf>
    <xf numFmtId="173" fontId="6" fillId="0" borderId="0" xfId="86" applyNumberFormat="1" applyFont="1" applyFill="1" applyBorder="1" applyAlignment="1">
      <alignment horizontal="center"/>
    </xf>
    <xf numFmtId="172" fontId="4" fillId="0" borderId="0" xfId="86" applyNumberFormat="1" applyFont="1" applyFill="1" applyBorder="1" applyAlignment="1">
      <alignment horizontal="center"/>
    </xf>
    <xf numFmtId="0" fontId="3" fillId="0" borderId="30" xfId="93" applyFont="1" applyFill="1" applyBorder="1">
      <alignment/>
      <protection/>
    </xf>
    <xf numFmtId="171" fontId="7" fillId="0" borderId="31" xfId="86" applyNumberFormat="1" applyFont="1" applyFill="1" applyBorder="1" applyAlignment="1">
      <alignment horizontal="center" vertical="center"/>
    </xf>
    <xf numFmtId="171" fontId="7" fillId="0" borderId="31" xfId="86" applyNumberFormat="1" applyFont="1" applyFill="1" applyBorder="1" applyAlignment="1">
      <alignment horizontal="center"/>
    </xf>
    <xf numFmtId="171" fontId="7" fillId="0" borderId="32" xfId="86" applyNumberFormat="1" applyFont="1" applyFill="1" applyBorder="1" applyAlignment="1">
      <alignment horizontal="center" vertical="center"/>
    </xf>
    <xf numFmtId="172" fontId="4" fillId="0" borderId="0" xfId="86" applyNumberFormat="1" applyFont="1" applyFill="1" applyBorder="1" applyAlignment="1">
      <alignment/>
    </xf>
    <xf numFmtId="0" fontId="3" fillId="0" borderId="33" xfId="93" applyFont="1" applyFill="1" applyBorder="1">
      <alignment/>
      <protection/>
    </xf>
    <xf numFmtId="171" fontId="7" fillId="0" borderId="34" xfId="86" applyNumberFormat="1" applyFont="1" applyFill="1" applyBorder="1" applyAlignment="1">
      <alignment horizontal="center" vertical="center"/>
    </xf>
    <xf numFmtId="171" fontId="7" fillId="0" borderId="34" xfId="86" applyNumberFormat="1" applyFont="1" applyFill="1" applyBorder="1" applyAlignment="1">
      <alignment horizontal="center"/>
    </xf>
    <xf numFmtId="171" fontId="7" fillId="0" borderId="35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72" fontId="4" fillId="0" borderId="0" xfId="86" applyNumberFormat="1" applyFont="1" applyBorder="1" applyAlignment="1">
      <alignment/>
    </xf>
    <xf numFmtId="174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74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74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74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74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9" fontId="8" fillId="0" borderId="0" xfId="97" applyFont="1" applyFill="1" applyBorder="1" applyAlignment="1">
      <alignment horizontal="center"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6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E29" sqref="E29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2.1468133333333337</v>
      </c>
      <c r="D10" s="23">
        <v>0</v>
      </c>
      <c r="E10" s="23">
        <v>0</v>
      </c>
      <c r="F10" s="23">
        <f aca="true" t="shared" si="0" ref="F10:F17">(C10+D10+E10)*0.18</f>
        <v>0.38642640000000006</v>
      </c>
      <c r="G10" s="23">
        <f>SUM(C10:F10)</f>
        <v>2.5332397333333336</v>
      </c>
      <c r="H10" s="23">
        <f aca="true" t="shared" si="1" ref="H10:H15">+I10-G10</f>
        <v>1.3687602666666665</v>
      </c>
      <c r="I10" s="30">
        <v>3.902</v>
      </c>
      <c r="J10" s="2"/>
      <c r="K10" s="61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8.159669910023016</v>
      </c>
      <c r="D11" s="29">
        <f>+C11*8%</f>
        <v>0.6527735928018413</v>
      </c>
      <c r="E11" s="29">
        <v>1.13</v>
      </c>
      <c r="F11" s="29">
        <f t="shared" si="0"/>
        <v>1.7896398305084744</v>
      </c>
      <c r="G11" s="29">
        <f aca="true" t="shared" si="2" ref="G11:G16">SUM(C11:F11)</f>
        <v>11.732083333333332</v>
      </c>
      <c r="H11" s="29">
        <f>+I11-G11</f>
        <v>3.2179166666666674</v>
      </c>
      <c r="I11" s="30">
        <v>14.95</v>
      </c>
      <c r="J11" s="2"/>
      <c r="K11" s="61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7.884648985143335</v>
      </c>
      <c r="D12" s="29">
        <f>+C12*8%</f>
        <v>0.6307719188114669</v>
      </c>
      <c r="E12" s="29">
        <v>1.13</v>
      </c>
      <c r="F12" s="29">
        <f t="shared" si="0"/>
        <v>1.736175762711864</v>
      </c>
      <c r="G12" s="29">
        <f>SUM(C12:F12)</f>
        <v>11.381596666666665</v>
      </c>
      <c r="H12" s="29">
        <f>+I12-G12</f>
        <v>2.9784033333333344</v>
      </c>
      <c r="I12" s="30">
        <v>14.36</v>
      </c>
      <c r="J12" s="2"/>
      <c r="K12" s="61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7.308001150868382</v>
      </c>
      <c r="D13" s="29">
        <f>+C13*8%</f>
        <v>0.5846400920694705</v>
      </c>
      <c r="E13" s="29">
        <v>1.16</v>
      </c>
      <c r="F13" s="29">
        <f t="shared" si="0"/>
        <v>1.6294754237288134</v>
      </c>
      <c r="G13" s="29">
        <f t="shared" si="2"/>
        <v>10.682116666666666</v>
      </c>
      <c r="H13" s="29">
        <f t="shared" si="1"/>
        <v>1.5978833333333338</v>
      </c>
      <c r="I13" s="30">
        <v>12.28</v>
      </c>
      <c r="J13" s="2"/>
      <c r="K13" s="61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7.071992048545722</v>
      </c>
      <c r="D14" s="29">
        <f>+C14*8%</f>
        <v>0.5657593638836578</v>
      </c>
      <c r="E14" s="29">
        <v>1.22</v>
      </c>
      <c r="F14" s="29">
        <f t="shared" si="0"/>
        <v>1.5943952542372883</v>
      </c>
      <c r="G14" s="29">
        <f t="shared" si="2"/>
        <v>10.452146666666668</v>
      </c>
      <c r="H14" s="29">
        <f t="shared" si="1"/>
        <v>1.3478533333333331</v>
      </c>
      <c r="I14" s="30">
        <v>11.8</v>
      </c>
      <c r="J14" s="2"/>
      <c r="K14" s="61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7.760000000000001</v>
      </c>
      <c r="D15" s="29"/>
      <c r="E15" s="29">
        <v>1.49</v>
      </c>
      <c r="F15" s="29">
        <f>(C15+D15+E15)*0.18</f>
        <v>1.665</v>
      </c>
      <c r="G15" s="29">
        <f>SUM(C15:F15)</f>
        <v>10.915</v>
      </c>
      <c r="H15" s="29">
        <f t="shared" si="1"/>
        <v>1.2850000000000001</v>
      </c>
      <c r="I15" s="30">
        <v>12.2</v>
      </c>
      <c r="J15" s="2"/>
      <c r="K15" s="61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5.755666666666667</v>
      </c>
      <c r="D16" s="29"/>
      <c r="E16" s="29">
        <v>0.92</v>
      </c>
      <c r="F16" s="29">
        <f t="shared" si="0"/>
        <v>1.2016200000000001</v>
      </c>
      <c r="G16" s="29">
        <f t="shared" si="2"/>
        <v>7.877286666666667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5.628</v>
      </c>
      <c r="D17" s="34"/>
      <c r="E17" s="34">
        <v>1</v>
      </c>
      <c r="F17" s="34">
        <f t="shared" si="0"/>
        <v>1.1930399999999999</v>
      </c>
      <c r="G17" s="34">
        <f>SUM(C17:F17)</f>
        <v>7.82104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2018-10-31T16:08:44Z</cp:lastPrinted>
  <dcterms:created xsi:type="dcterms:W3CDTF">2018-02-19T21:07:40Z</dcterms:created>
  <dcterms:modified xsi:type="dcterms:W3CDTF">2018-10-31T16:08:53Z</dcterms:modified>
  <cp:category/>
  <cp:version/>
  <cp:contentType/>
  <cp:contentStatus/>
</cp:coreProperties>
</file>